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LAK" sheetId="1" r:id="rId1"/>
  </sheets>
  <definedNames>
    <definedName name="_xlnm.Print_Area" localSheetId="0">'LAK'!$A$1:$K$110</definedName>
    <definedName name="_xlnm.Print_Titles" localSheetId="0">'LAK'!$10:$10</definedName>
  </definedNames>
  <calcPr fullCalcOnLoad="1"/>
</workbook>
</file>

<file path=xl/sharedStrings.xml><?xml version="1.0" encoding="utf-8"?>
<sst xmlns="http://schemas.openxmlformats.org/spreadsheetml/2006/main" count="84" uniqueCount="71">
  <si>
    <t>PEMERINTAH KABUPATEN MALANG</t>
  </si>
  <si>
    <t>LAPORAN ARUS KAS</t>
  </si>
  <si>
    <t>(Dalam Rupiah)</t>
  </si>
  <si>
    <t>URAIAN</t>
  </si>
  <si>
    <t>2012</t>
  </si>
  <si>
    <t>Arus Kas dari Aktivitas Operasi</t>
  </si>
  <si>
    <t>Arus Kas Masuk</t>
  </si>
  <si>
    <t>Hasil Pajak Daerah</t>
  </si>
  <si>
    <t>Hasil Retribusi Daerah</t>
  </si>
  <si>
    <t>Hasil Pengelolaan Kekayaan Daerah yang Dipisahkan</t>
  </si>
  <si>
    <t>Lain-lain Pendapatan Asli Daerah yang Sah</t>
  </si>
  <si>
    <t>Bagi Hasil Pajak/Bagi Hasil Bukan Pajak</t>
  </si>
  <si>
    <t>Dana Alokasi Umum</t>
  </si>
  <si>
    <t>Dana Alokasi Khusus</t>
  </si>
  <si>
    <t>Pendapatan Hibah</t>
  </si>
  <si>
    <t>Dana Bagi Hasil Pajak dari Provinsi dan Pemerintah Daerah Lainnya</t>
  </si>
  <si>
    <t>Dana Penyesuaian dan Otonomi Khusus</t>
  </si>
  <si>
    <t>Bantuan Keuangan  dari  Provinsi atau Pemerintah Daerah Lainnya</t>
  </si>
  <si>
    <t>Jumlah Arus Kas Masuk</t>
  </si>
  <si>
    <t>Arus Kas Keluar</t>
  </si>
  <si>
    <t>Belanja Pegawai</t>
  </si>
  <si>
    <t>Belanja Bunga</t>
  </si>
  <si>
    <t>Belanja Hibah</t>
  </si>
  <si>
    <t>Belanja Bantuan Sosial</t>
  </si>
  <si>
    <t>Belanja Tidak Terduga</t>
  </si>
  <si>
    <t>Belanja Barang dan Jasa</t>
  </si>
  <si>
    <t>Jumlah Arus Kas Keluar</t>
  </si>
  <si>
    <t>Arus Kas Bersih dari Aktivitas Operasi</t>
  </si>
  <si>
    <t>Arus Kas dari Aktivitas Investasi Non Keuangan</t>
  </si>
  <si>
    <t>Arus Kas Bersih dari Aktivitas Investasi Non Keuangan</t>
  </si>
  <si>
    <t>Arus Kas dari Aktivitas Pembiayaan</t>
  </si>
  <si>
    <t>Pembentukan Dana Cadangan</t>
  </si>
  <si>
    <t>Penyertaan Modal (Investasi) Pemerintah Daerah</t>
  </si>
  <si>
    <t>Pembayaran Pokok Utang</t>
  </si>
  <si>
    <t>Arus Kas Bersih dari Aktivitas Pembiayaan</t>
  </si>
  <si>
    <t>Arus Kas dari Aktivitas Non Anggaran</t>
  </si>
  <si>
    <t>Penerimaan Perhitungan Fihak Ketiga (PFK)</t>
  </si>
  <si>
    <t>Pengeluaran Perhitungan Fihak Ketiga (PFK)</t>
  </si>
  <si>
    <t>Arus Kas Bersih dari Aktivitas Non Anggaran</t>
  </si>
  <si>
    <t>Kenaikan / (Penurunan) Bersih Kas Selama Periode</t>
  </si>
  <si>
    <t>Saldo Akhir Kas</t>
  </si>
  <si>
    <t xml:space="preserve">   Kas Di Bendahara Penerimaan</t>
  </si>
  <si>
    <t xml:space="preserve">   Kas Di Bendahara Pengeluaran</t>
  </si>
  <si>
    <t xml:space="preserve">   Kas Di Badan Layanan Umum Daerah</t>
  </si>
  <si>
    <t>BUPATI MALANG,</t>
  </si>
  <si>
    <t>H. RENDRA KRESNA</t>
  </si>
  <si>
    <t>Belanja Peralatan dan Mesin</t>
  </si>
  <si>
    <t>Belanja Tanah</t>
  </si>
  <si>
    <t>Belanja Gedung dan Bangunan</t>
  </si>
  <si>
    <t>Belanja Jalan, Irigasi dan Jaringan</t>
  </si>
  <si>
    <t>Belanja Aset Tetap Lainnya</t>
  </si>
  <si>
    <t>Belanja Aset Lainnya</t>
  </si>
  <si>
    <t>Pencairan Dana Cadangan</t>
  </si>
  <si>
    <t>Hasil Penjualan Kekayaan Daerah yang dipisahkan</t>
  </si>
  <si>
    <t>Penerimaan Pinjaman Daerah</t>
  </si>
  <si>
    <t>Penerimaan Kembali Pemberian Pinjaman Daerah</t>
  </si>
  <si>
    <t>Penerimaan Piutang Daerah</t>
  </si>
  <si>
    <t>Saldo Awal Kas di BUD</t>
  </si>
  <si>
    <t>Saldo Akhir Kas di BUD</t>
  </si>
  <si>
    <t>Saldo Akhir Kas di Bendahara Pengeluaran</t>
  </si>
  <si>
    <t>Saldo Akhir Kas di Bendahara Penerimaan</t>
  </si>
  <si>
    <t>Saldo Kas di Badan layanan Umum Daerah</t>
  </si>
  <si>
    <t>LAMPIRAN III PERDA PERTANGGUNGJAWABAN-LAPORAN ARUS KAS</t>
  </si>
  <si>
    <t>Halaman 2</t>
  </si>
  <si>
    <t>Halaman 1</t>
  </si>
  <si>
    <t>Per 31 Desember 2013 dan 2012</t>
  </si>
  <si>
    <t>Belanja Bantuan Keuangan</t>
  </si>
  <si>
    <t>Belanja Transfer/Bagi Hasil Kepada Pemerintah Desa</t>
  </si>
  <si>
    <t>Hasil Penjualan Aset yang Tidak Dipisahkan</t>
  </si>
  <si>
    <t>Penerimaan Uang Persediaan Tahun Sebelumnya</t>
  </si>
  <si>
    <t>Penerimaan Uang Persediaan Tahun Berkenan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</si>
</sst>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28"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0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7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9"/>
      <color indexed="8"/>
      <name val="Bookman Old Styl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1"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0" fontId="20" fillId="0" borderId="0" xfId="0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3" fillId="0" borderId="0" xfId="0" applyFont="1" applyBorder="1" applyAlignment="1">
      <alignment horizontal="left" vertical="top" wrapText="1" readingOrder="1"/>
    </xf>
    <xf numFmtId="0" fontId="22" fillId="0" borderId="0" xfId="0" applyFont="1" applyBorder="1" applyAlignment="1">
      <alignment vertical="top"/>
    </xf>
    <xf numFmtId="39" fontId="22" fillId="0" borderId="0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/>
    </xf>
    <xf numFmtId="4" fontId="22" fillId="0" borderId="0" xfId="0" applyNumberFormat="1" applyFont="1" applyAlignment="1">
      <alignment vertical="top"/>
    </xf>
    <xf numFmtId="0" fontId="24" fillId="0" borderId="14" xfId="0" applyFont="1" applyBorder="1" applyAlignment="1">
      <alignment vertical="top"/>
    </xf>
    <xf numFmtId="0" fontId="23" fillId="0" borderId="14" xfId="0" applyFont="1" applyBorder="1" applyAlignment="1">
      <alignment horizontal="left" vertical="top" wrapText="1" readingOrder="1"/>
    </xf>
    <xf numFmtId="0" fontId="20" fillId="0" borderId="0" xfId="0" applyFont="1" applyAlignment="1">
      <alignment horizontal="right" vertical="top"/>
    </xf>
    <xf numFmtId="0" fontId="22" fillId="0" borderId="0" xfId="0" applyFont="1" applyBorder="1" applyAlignment="1">
      <alignment vertical="top" wrapText="1" readingOrder="1"/>
    </xf>
    <xf numFmtId="0" fontId="26" fillId="0" borderId="0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7" fillId="0" borderId="0" xfId="0" applyFont="1" applyBorder="1" applyAlignment="1">
      <alignment horizontal="left" vertical="top" wrapText="1" readingOrder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0" fontId="24" fillId="0" borderId="15" xfId="0" applyFont="1" applyBorder="1" applyAlignment="1">
      <alignment vertical="top"/>
    </xf>
    <xf numFmtId="0" fontId="26" fillId="0" borderId="1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 readingOrder="1"/>
    </xf>
    <xf numFmtId="0" fontId="23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/>
    </xf>
    <xf numFmtId="39" fontId="23" fillId="0" borderId="16" xfId="0" applyNumberFormat="1" applyFont="1" applyBorder="1" applyAlignment="1">
      <alignment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4" fontId="20" fillId="0" borderId="17" xfId="0" applyNumberFormat="1" applyFont="1" applyBorder="1" applyAlignment="1">
      <alignment vertical="top"/>
    </xf>
    <xf numFmtId="4" fontId="22" fillId="0" borderId="18" xfId="0" applyNumberFormat="1" applyFont="1" applyBorder="1" applyAlignment="1">
      <alignment vertical="top"/>
    </xf>
    <xf numFmtId="0" fontId="22" fillId="0" borderId="20" xfId="0" applyFont="1" applyBorder="1" applyAlignment="1">
      <alignment vertical="top"/>
    </xf>
    <xf numFmtId="4" fontId="22" fillId="0" borderId="20" xfId="0" applyNumberFormat="1" applyFont="1" applyBorder="1" applyAlignment="1">
      <alignment vertical="top"/>
    </xf>
    <xf numFmtId="39" fontId="22" fillId="0" borderId="20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2" fillId="0" borderId="17" xfId="0" applyNumberFormat="1" applyFont="1" applyBorder="1" applyAlignment="1">
      <alignment vertical="top"/>
    </xf>
    <xf numFmtId="4" fontId="22" fillId="0" borderId="20" xfId="0" applyNumberFormat="1" applyFont="1" applyBorder="1" applyAlignment="1">
      <alignment vertical="top"/>
    </xf>
    <xf numFmtId="4" fontId="23" fillId="0" borderId="20" xfId="0" applyNumberFormat="1" applyFont="1" applyBorder="1" applyAlignment="1">
      <alignment vertical="top"/>
    </xf>
    <xf numFmtId="4" fontId="23" fillId="0" borderId="20" xfId="0" applyNumberFormat="1" applyFont="1" applyBorder="1" applyAlignment="1">
      <alignment horizontal="right" vertical="top"/>
    </xf>
    <xf numFmtId="4" fontId="23" fillId="0" borderId="20" xfId="0" applyNumberFormat="1" applyFont="1" applyBorder="1" applyAlignment="1">
      <alignment vertical="top"/>
    </xf>
    <xf numFmtId="39" fontId="23" fillId="0" borderId="20" xfId="0" applyNumberFormat="1" applyFont="1" applyBorder="1" applyAlignment="1">
      <alignment vertical="top"/>
    </xf>
    <xf numFmtId="39" fontId="23" fillId="0" borderId="18" xfId="0" applyNumberFormat="1" applyFont="1" applyBorder="1" applyAlignment="1">
      <alignment horizontal="right" vertical="top"/>
    </xf>
    <xf numFmtId="4" fontId="23" fillId="0" borderId="16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right"/>
    </xf>
    <xf numFmtId="39" fontId="23" fillId="0" borderId="16" xfId="0" applyNumberFormat="1" applyFont="1" applyBorder="1" applyAlignment="1">
      <alignment vertical="top"/>
    </xf>
    <xf numFmtId="39" fontId="23" fillId="0" borderId="16" xfId="0" applyNumberFormat="1" applyFont="1" applyBorder="1" applyAlignment="1">
      <alignment vertical="top" wrapText="1"/>
    </xf>
    <xf numFmtId="39" fontId="23" fillId="0" borderId="16" xfId="0" applyNumberFormat="1" applyFont="1" applyBorder="1" applyAlignment="1">
      <alignment horizontal="right" vertical="top" wrapText="1"/>
    </xf>
    <xf numFmtId="39" fontId="23" fillId="0" borderId="20" xfId="0" applyNumberFormat="1" applyFont="1" applyBorder="1" applyAlignment="1">
      <alignment horizontal="right" vertical="top" wrapText="1"/>
    </xf>
    <xf numFmtId="39" fontId="23" fillId="0" borderId="20" xfId="0" applyNumberFormat="1" applyFont="1" applyBorder="1" applyAlignment="1">
      <alignment vertical="top" wrapText="1"/>
    </xf>
    <xf numFmtId="39" fontId="23" fillId="0" borderId="18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/>
    </xf>
    <xf numFmtId="0" fontId="26" fillId="0" borderId="21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 readingOrder="1"/>
    </xf>
    <xf numFmtId="0" fontId="26" fillId="0" borderId="0" xfId="0" applyFont="1" applyBorder="1" applyAlignment="1">
      <alignment horizontal="left" vertical="top" wrapText="1" readingOrder="1"/>
    </xf>
    <xf numFmtId="0" fontId="26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 readingOrder="1"/>
    </xf>
    <xf numFmtId="0" fontId="23" fillId="0" borderId="22" xfId="0" applyFont="1" applyFill="1" applyBorder="1" applyAlignment="1">
      <alignment horizontal="center" vertical="top" wrapText="1" readingOrder="1"/>
    </xf>
    <xf numFmtId="0" fontId="23" fillId="0" borderId="23" xfId="0" applyFont="1" applyFill="1" applyBorder="1" applyAlignment="1">
      <alignment horizontal="center" vertical="top" wrapText="1" readingOrder="1"/>
    </xf>
    <xf numFmtId="0" fontId="21" fillId="0" borderId="0" xfId="0" applyFont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center" vertical="top" wrapText="1" readingOrder="1"/>
    </xf>
    <xf numFmtId="4" fontId="23" fillId="0" borderId="0" xfId="0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horizontal="left" vertical="top" wrapText="1" readingOrder="1"/>
    </xf>
    <xf numFmtId="0" fontId="24" fillId="0" borderId="24" xfId="0" applyFont="1" applyBorder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0</xdr:colOff>
      <xdr:row>7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096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0</xdr:row>
      <xdr:rowOff>0</xdr:rowOff>
    </xdr:from>
    <xdr:to>
      <xdr:col>11</xdr:col>
      <xdr:colOff>9525</xdr:colOff>
      <xdr:row>2</xdr:row>
      <xdr:rowOff>47625</xdr:rowOff>
    </xdr:to>
    <xdr:sp>
      <xdr:nvSpPr>
        <xdr:cNvPr id="2" name="Rectangle -1023"/>
        <xdr:cNvSpPr>
          <a:spLocks/>
        </xdr:cNvSpPr>
      </xdr:nvSpPr>
      <xdr:spPr>
        <a:xfrm>
          <a:off x="4448175" y="0"/>
          <a:ext cx="24288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LAMPIRAN  III
PERATURAN DAERAH KABUPATEN MALANG
NOMOR                     TAHUN 2014
TENTANG
PERTANGGUNGJAWABAN     PELAKSANAAN
ANGGARAN  PENDAPATAN  DAN   BELANJA
DAERAH TAHUN ANGGARAN 2013
</a:t>
          </a:r>
        </a:p>
      </xdr:txBody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6</xdr:col>
      <xdr:colOff>9525</xdr:colOff>
      <xdr:row>70</xdr:row>
      <xdr:rowOff>123825</xdr:rowOff>
    </xdr:to>
    <xdr:pic>
      <xdr:nvPicPr>
        <xdr:cNvPr id="3" name="Shap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1696700"/>
          <a:ext cx="676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9525</xdr:rowOff>
    </xdr:from>
    <xdr:to>
      <xdr:col>6</xdr:col>
      <xdr:colOff>9525</xdr:colOff>
      <xdr:row>109</xdr:row>
      <xdr:rowOff>133350</xdr:rowOff>
    </xdr:to>
    <xdr:pic>
      <xdr:nvPicPr>
        <xdr:cNvPr id="4" name="Shap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3402925"/>
          <a:ext cx="676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118"/>
  <sheetViews>
    <sheetView tabSelected="1" showOutlineSymbols="0" view="pageBreakPreview" zoomScaleSheetLayoutView="100" zoomScalePageLayoutView="0" workbookViewId="0" topLeftCell="A59">
      <selection activeCell="K18" sqref="K18"/>
    </sheetView>
  </sheetViews>
  <sheetFormatPr defaultColWidth="6.8515625" defaultRowHeight="12.75" customHeight="1"/>
  <cols>
    <col min="1" max="1" width="2.7109375" style="1" customWidth="1"/>
    <col min="2" max="4" width="1.7109375" style="1" customWidth="1"/>
    <col min="5" max="5" width="3.421875" style="1" customWidth="1"/>
    <col min="6" max="6" width="1.421875" style="1" customWidth="1"/>
    <col min="7" max="7" width="4.57421875" style="1" customWidth="1"/>
    <col min="8" max="8" width="36.28125" style="1" customWidth="1"/>
    <col min="9" max="9" width="6.8515625" style="1" customWidth="1"/>
    <col min="10" max="10" width="21.28125" style="1" customWidth="1"/>
    <col min="11" max="11" width="21.28125" style="2" customWidth="1"/>
    <col min="12" max="16384" width="6.8515625" style="1" customWidth="1"/>
  </cols>
  <sheetData>
    <row r="1" ht="30" customHeight="1"/>
    <row r="2" ht="49.5" customHeight="1"/>
    <row r="3" spans="6:11" ht="13.5" customHeight="1">
      <c r="F3" s="76" t="s">
        <v>0</v>
      </c>
      <c r="G3" s="76"/>
      <c r="H3" s="76"/>
      <c r="I3" s="76"/>
      <c r="J3" s="76"/>
      <c r="K3" s="76"/>
    </row>
    <row r="4" spans="6:11" ht="3" customHeight="1">
      <c r="F4" s="76"/>
      <c r="G4" s="76"/>
      <c r="H4" s="76"/>
      <c r="I4" s="76"/>
      <c r="J4" s="76"/>
      <c r="K4" s="76"/>
    </row>
    <row r="5" spans="6:11" ht="16.5" customHeight="1">
      <c r="F5" s="76" t="s">
        <v>1</v>
      </c>
      <c r="G5" s="76"/>
      <c r="H5" s="76"/>
      <c r="I5" s="76"/>
      <c r="J5" s="76"/>
      <c r="K5" s="76"/>
    </row>
    <row r="6" ht="3.75" customHeight="1"/>
    <row r="7" spans="6:11" ht="13.5" customHeight="1">
      <c r="F7" s="77" t="s">
        <v>65</v>
      </c>
      <c r="G7" s="77"/>
      <c r="H7" s="77"/>
      <c r="I7" s="77"/>
      <c r="J7" s="77"/>
      <c r="K7" s="77"/>
    </row>
    <row r="8" spans="6:11" ht="16.5" customHeight="1">
      <c r="F8" s="77" t="s">
        <v>2</v>
      </c>
      <c r="G8" s="77"/>
      <c r="H8" s="77"/>
      <c r="I8" s="77"/>
      <c r="J8" s="77"/>
      <c r="K8" s="77"/>
    </row>
    <row r="9" spans="2:11" ht="6" customHeight="1">
      <c r="B9" s="3"/>
      <c r="C9" s="3"/>
      <c r="D9" s="3"/>
      <c r="E9" s="3"/>
      <c r="F9" s="3"/>
      <c r="G9" s="3"/>
      <c r="H9" s="3"/>
      <c r="I9" s="3"/>
      <c r="J9" s="3"/>
      <c r="K9" s="4"/>
    </row>
    <row r="10" spans="1:12" ht="13.5" customHeight="1">
      <c r="A10" s="3"/>
      <c r="B10" s="74" t="s">
        <v>3</v>
      </c>
      <c r="C10" s="75"/>
      <c r="D10" s="75"/>
      <c r="E10" s="75"/>
      <c r="F10" s="75"/>
      <c r="G10" s="75"/>
      <c r="H10" s="75"/>
      <c r="I10" s="75"/>
      <c r="J10" s="34">
        <v>2013</v>
      </c>
      <c r="K10" s="30" t="s">
        <v>4</v>
      </c>
      <c r="L10" s="3"/>
    </row>
    <row r="11" spans="1:12" ht="6.75" customHeight="1">
      <c r="A11" s="3"/>
      <c r="B11" s="10"/>
      <c r="C11" s="3"/>
      <c r="D11" s="3"/>
      <c r="E11" s="3"/>
      <c r="F11" s="3"/>
      <c r="G11" s="3"/>
      <c r="H11" s="3"/>
      <c r="I11" s="3"/>
      <c r="J11" s="38"/>
      <c r="K11" s="39"/>
      <c r="L11" s="3"/>
    </row>
    <row r="12" spans="1:12" ht="13.5" customHeight="1">
      <c r="A12" s="3"/>
      <c r="B12" s="5"/>
      <c r="C12" s="71" t="s">
        <v>5</v>
      </c>
      <c r="D12" s="71"/>
      <c r="E12" s="71"/>
      <c r="F12" s="71"/>
      <c r="G12" s="71"/>
      <c r="H12" s="71"/>
      <c r="I12" s="71"/>
      <c r="J12" s="41"/>
      <c r="K12" s="42"/>
      <c r="L12" s="3"/>
    </row>
    <row r="13" spans="1:12" ht="13.5" customHeight="1">
      <c r="A13" s="3"/>
      <c r="B13" s="5"/>
      <c r="C13" s="63" t="s">
        <v>6</v>
      </c>
      <c r="D13" s="63"/>
      <c r="E13" s="63"/>
      <c r="F13" s="63"/>
      <c r="G13" s="63"/>
      <c r="H13" s="63"/>
      <c r="I13" s="63"/>
      <c r="J13" s="41"/>
      <c r="K13" s="42"/>
      <c r="L13" s="3"/>
    </row>
    <row r="14" spans="1:12" ht="13.5" customHeight="1">
      <c r="A14" s="3"/>
      <c r="B14" s="5"/>
      <c r="C14" s="12"/>
      <c r="D14" s="64" t="s">
        <v>7</v>
      </c>
      <c r="E14" s="64"/>
      <c r="F14" s="64"/>
      <c r="G14" s="64"/>
      <c r="H14" s="64"/>
      <c r="I14" s="64"/>
      <c r="J14" s="42">
        <v>95918841193</v>
      </c>
      <c r="K14" s="43">
        <v>71301888447.01</v>
      </c>
      <c r="L14" s="3"/>
    </row>
    <row r="15" spans="1:12" ht="13.5" customHeight="1">
      <c r="A15" s="3"/>
      <c r="B15" s="5"/>
      <c r="C15" s="12"/>
      <c r="D15" s="64" t="s">
        <v>8</v>
      </c>
      <c r="E15" s="64"/>
      <c r="F15" s="64"/>
      <c r="G15" s="64"/>
      <c r="H15" s="64"/>
      <c r="I15" s="64"/>
      <c r="J15" s="42">
        <v>45314153759.39</v>
      </c>
      <c r="K15" s="43">
        <v>42775834434.950005</v>
      </c>
      <c r="L15" s="3"/>
    </row>
    <row r="16" spans="1:12" ht="13.5" customHeight="1">
      <c r="A16" s="3"/>
      <c r="B16" s="5"/>
      <c r="C16" s="12"/>
      <c r="D16" s="64" t="s">
        <v>9</v>
      </c>
      <c r="E16" s="64"/>
      <c r="F16" s="64"/>
      <c r="G16" s="64"/>
      <c r="H16" s="64"/>
      <c r="I16" s="64"/>
      <c r="J16" s="42">
        <v>12007868773.33</v>
      </c>
      <c r="K16" s="43">
        <v>10508131832.54</v>
      </c>
      <c r="L16" s="3"/>
    </row>
    <row r="17" spans="1:12" ht="13.5" customHeight="1">
      <c r="A17" s="3"/>
      <c r="B17" s="5"/>
      <c r="C17" s="12"/>
      <c r="D17" s="64" t="s">
        <v>10</v>
      </c>
      <c r="E17" s="64"/>
      <c r="F17" s="64"/>
      <c r="G17" s="64"/>
      <c r="H17" s="64"/>
      <c r="I17" s="64"/>
      <c r="J17" s="42">
        <v>31648241750.18</v>
      </c>
      <c r="K17" s="43">
        <v>24283646318.23</v>
      </c>
      <c r="L17" s="3"/>
    </row>
    <row r="18" spans="1:12" ht="13.5" customHeight="1">
      <c r="A18" s="3"/>
      <c r="B18" s="5"/>
      <c r="C18" s="12"/>
      <c r="D18" s="64" t="s">
        <v>11</v>
      </c>
      <c r="E18" s="64"/>
      <c r="F18" s="64"/>
      <c r="G18" s="64"/>
      <c r="H18" s="64"/>
      <c r="I18" s="64"/>
      <c r="J18" s="42">
        <v>148938981220</v>
      </c>
      <c r="K18" s="43">
        <v>147598457110</v>
      </c>
      <c r="L18" s="3"/>
    </row>
    <row r="19" spans="1:12" ht="13.5" customHeight="1">
      <c r="A19" s="3"/>
      <c r="B19" s="5"/>
      <c r="C19" s="12"/>
      <c r="D19" s="64" t="s">
        <v>12</v>
      </c>
      <c r="E19" s="64"/>
      <c r="F19" s="64"/>
      <c r="G19" s="64"/>
      <c r="H19" s="64"/>
      <c r="I19" s="64"/>
      <c r="J19" s="42">
        <v>1439234034000</v>
      </c>
      <c r="K19" s="43">
        <v>1281612867000</v>
      </c>
      <c r="L19" s="3"/>
    </row>
    <row r="20" spans="1:12" ht="13.5" customHeight="1">
      <c r="A20" s="3"/>
      <c r="B20" s="5"/>
      <c r="C20" s="12"/>
      <c r="D20" s="64" t="s">
        <v>13</v>
      </c>
      <c r="E20" s="64"/>
      <c r="F20" s="64"/>
      <c r="G20" s="64"/>
      <c r="H20" s="64"/>
      <c r="I20" s="64"/>
      <c r="J20" s="42">
        <v>112312350000</v>
      </c>
      <c r="K20" s="43">
        <v>118237360000</v>
      </c>
      <c r="L20" s="3"/>
    </row>
    <row r="21" spans="1:12" ht="13.5" customHeight="1">
      <c r="A21" s="3"/>
      <c r="B21" s="5"/>
      <c r="C21" s="12"/>
      <c r="D21" s="64" t="s">
        <v>14</v>
      </c>
      <c r="E21" s="64"/>
      <c r="F21" s="64"/>
      <c r="G21" s="64"/>
      <c r="H21" s="64"/>
      <c r="I21" s="64"/>
      <c r="J21" s="42">
        <v>0</v>
      </c>
      <c r="K21" s="43">
        <v>0</v>
      </c>
      <c r="L21" s="3"/>
    </row>
    <row r="22" spans="1:12" ht="13.5" customHeight="1">
      <c r="A22" s="3"/>
      <c r="B22" s="5"/>
      <c r="C22" s="12"/>
      <c r="D22" s="64" t="s">
        <v>15</v>
      </c>
      <c r="E22" s="64"/>
      <c r="F22" s="64"/>
      <c r="G22" s="64"/>
      <c r="H22" s="64"/>
      <c r="I22" s="64"/>
      <c r="J22" s="42">
        <v>127284469477</v>
      </c>
      <c r="K22" s="43">
        <v>109308887959</v>
      </c>
      <c r="L22" s="3"/>
    </row>
    <row r="23" spans="1:12" ht="13.5" customHeight="1">
      <c r="A23" s="3"/>
      <c r="B23" s="5"/>
      <c r="C23" s="12"/>
      <c r="D23" s="64" t="s">
        <v>16</v>
      </c>
      <c r="E23" s="64"/>
      <c r="F23" s="64"/>
      <c r="G23" s="64"/>
      <c r="H23" s="64"/>
      <c r="I23" s="64"/>
      <c r="J23" s="42">
        <v>370878002000</v>
      </c>
      <c r="K23" s="43">
        <v>295633435000</v>
      </c>
      <c r="L23" s="3"/>
    </row>
    <row r="24" spans="1:12" ht="13.5" customHeight="1">
      <c r="A24" s="3"/>
      <c r="B24" s="5"/>
      <c r="C24" s="12"/>
      <c r="D24" s="64" t="s">
        <v>17</v>
      </c>
      <c r="E24" s="64"/>
      <c r="F24" s="64"/>
      <c r="G24" s="64"/>
      <c r="H24" s="64"/>
      <c r="I24" s="64"/>
      <c r="J24" s="42">
        <v>68770765000</v>
      </c>
      <c r="K24" s="43">
        <v>68758740000</v>
      </c>
      <c r="L24" s="3"/>
    </row>
    <row r="25" spans="1:12" ht="3" customHeight="1">
      <c r="A25" s="3"/>
      <c r="B25" s="5"/>
      <c r="C25" s="12"/>
      <c r="D25" s="23"/>
      <c r="E25" s="23"/>
      <c r="F25" s="23"/>
      <c r="G25" s="23"/>
      <c r="H25" s="23"/>
      <c r="I25" s="12"/>
      <c r="J25" s="40"/>
      <c r="K25" s="36"/>
      <c r="L25" s="3"/>
    </row>
    <row r="26" spans="1:12" ht="13.5" customHeight="1">
      <c r="A26" s="3"/>
      <c r="B26" s="5"/>
      <c r="C26" s="12"/>
      <c r="D26" s="23"/>
      <c r="E26" s="70" t="s">
        <v>18</v>
      </c>
      <c r="F26" s="70"/>
      <c r="G26" s="70"/>
      <c r="H26" s="70"/>
      <c r="I26" s="70"/>
      <c r="J26" s="55">
        <f>SUM(J14:J24)</f>
        <v>2452307707172.9</v>
      </c>
      <c r="K26" s="32">
        <f>SUM(K14:K24)</f>
        <v>2170019248101.73</v>
      </c>
      <c r="L26" s="3"/>
    </row>
    <row r="27" spans="1:12" ht="13.5" customHeight="1">
      <c r="A27" s="3"/>
      <c r="B27" s="5"/>
      <c r="C27" s="63" t="s">
        <v>19</v>
      </c>
      <c r="D27" s="63"/>
      <c r="E27" s="63"/>
      <c r="F27" s="63"/>
      <c r="G27" s="63"/>
      <c r="H27" s="63"/>
      <c r="I27" s="63"/>
      <c r="J27" s="45"/>
      <c r="K27" s="35"/>
      <c r="L27" s="3"/>
    </row>
    <row r="28" spans="1:12" ht="13.5" customHeight="1">
      <c r="A28" s="3"/>
      <c r="B28" s="5"/>
      <c r="C28" s="12"/>
      <c r="D28" s="64" t="s">
        <v>20</v>
      </c>
      <c r="E28" s="64"/>
      <c r="F28" s="64"/>
      <c r="G28" s="64"/>
      <c r="H28" s="64"/>
      <c r="I28" s="64"/>
      <c r="J28" s="42">
        <v>1297275104039</v>
      </c>
      <c r="K28" s="43">
        <v>1220244872568.57</v>
      </c>
      <c r="L28" s="3"/>
    </row>
    <row r="29" spans="1:12" ht="13.5" customHeight="1">
      <c r="A29" s="3"/>
      <c r="B29" s="5"/>
      <c r="C29" s="12"/>
      <c r="D29" s="64" t="s">
        <v>25</v>
      </c>
      <c r="E29" s="64"/>
      <c r="F29" s="64"/>
      <c r="G29" s="64"/>
      <c r="H29" s="64"/>
      <c r="I29" s="64"/>
      <c r="J29" s="42">
        <v>372742855130.51</v>
      </c>
      <c r="K29" s="43">
        <v>275261863732</v>
      </c>
      <c r="L29" s="3"/>
    </row>
    <row r="30" spans="1:12" ht="13.5" customHeight="1">
      <c r="A30" s="3"/>
      <c r="B30" s="5"/>
      <c r="C30" s="12"/>
      <c r="D30" s="64" t="s">
        <v>21</v>
      </c>
      <c r="E30" s="64"/>
      <c r="F30" s="64"/>
      <c r="G30" s="64"/>
      <c r="H30" s="64"/>
      <c r="I30" s="64"/>
      <c r="J30" s="42">
        <v>0</v>
      </c>
      <c r="K30" s="43">
        <v>0</v>
      </c>
      <c r="L30" s="3"/>
    </row>
    <row r="31" spans="1:12" ht="13.5" customHeight="1">
      <c r="A31" s="3"/>
      <c r="B31" s="5"/>
      <c r="C31" s="12"/>
      <c r="D31" s="64" t="s">
        <v>22</v>
      </c>
      <c r="E31" s="64"/>
      <c r="F31" s="64"/>
      <c r="G31" s="64"/>
      <c r="H31" s="64"/>
      <c r="I31" s="64"/>
      <c r="J31" s="42">
        <v>85708808180</v>
      </c>
      <c r="K31" s="43">
        <v>48098809250</v>
      </c>
      <c r="L31" s="3"/>
    </row>
    <row r="32" spans="1:12" ht="13.5" customHeight="1">
      <c r="A32" s="3"/>
      <c r="B32" s="5"/>
      <c r="C32" s="12"/>
      <c r="D32" s="64" t="s">
        <v>23</v>
      </c>
      <c r="E32" s="64"/>
      <c r="F32" s="64"/>
      <c r="G32" s="64"/>
      <c r="H32" s="64"/>
      <c r="I32" s="64"/>
      <c r="J32" s="42">
        <v>66234873200</v>
      </c>
      <c r="K32" s="43">
        <v>65000503288.94</v>
      </c>
      <c r="L32" s="3"/>
    </row>
    <row r="33" spans="1:12" ht="15">
      <c r="A33" s="3"/>
      <c r="B33" s="5"/>
      <c r="C33" s="12"/>
      <c r="D33" s="64" t="s">
        <v>66</v>
      </c>
      <c r="E33" s="64"/>
      <c r="F33" s="64"/>
      <c r="G33" s="64"/>
      <c r="H33" s="64"/>
      <c r="I33" s="64"/>
      <c r="J33" s="42">
        <v>705400227</v>
      </c>
      <c r="K33" s="43">
        <v>95618528968</v>
      </c>
      <c r="L33" s="3"/>
    </row>
    <row r="34" spans="1:12" ht="13.5" customHeight="1">
      <c r="A34" s="3"/>
      <c r="B34" s="5"/>
      <c r="C34" s="12"/>
      <c r="D34" s="64" t="s">
        <v>24</v>
      </c>
      <c r="E34" s="64"/>
      <c r="F34" s="64"/>
      <c r="G34" s="64"/>
      <c r="H34" s="64"/>
      <c r="I34" s="64"/>
      <c r="J34" s="42">
        <v>1695673632</v>
      </c>
      <c r="K34" s="42">
        <v>994812000</v>
      </c>
      <c r="L34" s="3"/>
    </row>
    <row r="35" spans="1:12" ht="11.25" customHeight="1">
      <c r="A35" s="3"/>
      <c r="B35" s="5"/>
      <c r="C35" s="12"/>
      <c r="D35" s="73" t="s">
        <v>67</v>
      </c>
      <c r="E35" s="73"/>
      <c r="F35" s="73"/>
      <c r="G35" s="73"/>
      <c r="H35" s="73"/>
      <c r="I35" s="79"/>
      <c r="J35" s="42">
        <v>117646797317</v>
      </c>
      <c r="K35" s="42">
        <v>13433633882.79</v>
      </c>
      <c r="L35" s="3"/>
    </row>
    <row r="36" spans="1:12" ht="3" customHeight="1">
      <c r="A36" s="3"/>
      <c r="B36" s="5"/>
      <c r="C36" s="12"/>
      <c r="D36" s="29"/>
      <c r="E36" s="29"/>
      <c r="F36" s="29"/>
      <c r="G36" s="29"/>
      <c r="H36" s="29"/>
      <c r="I36" s="29"/>
      <c r="J36" s="40"/>
      <c r="K36" s="40"/>
      <c r="L36" s="3"/>
    </row>
    <row r="37" spans="1:12" ht="13.5" customHeight="1">
      <c r="A37" s="3"/>
      <c r="B37" s="5"/>
      <c r="C37" s="12"/>
      <c r="E37" s="70" t="s">
        <v>26</v>
      </c>
      <c r="F37" s="70"/>
      <c r="G37" s="70"/>
      <c r="H37" s="70"/>
      <c r="I37" s="70"/>
      <c r="J37" s="44">
        <f>SUM(J28:J35)</f>
        <v>1942009511725.51</v>
      </c>
      <c r="K37" s="44">
        <f>SUM(K28:K35)</f>
        <v>1718653023690.3</v>
      </c>
      <c r="L37" s="3"/>
    </row>
    <row r="38" spans="1:12" ht="3" customHeight="1">
      <c r="A38" s="3"/>
      <c r="B38" s="5"/>
      <c r="C38" s="12"/>
      <c r="D38" s="23"/>
      <c r="E38" s="23"/>
      <c r="F38" s="23"/>
      <c r="G38" s="23"/>
      <c r="H38" s="23"/>
      <c r="I38" s="12"/>
      <c r="J38" s="33"/>
      <c r="K38" s="33"/>
      <c r="L38" s="3"/>
    </row>
    <row r="39" spans="1:12" ht="13.5" customHeight="1">
      <c r="A39" s="3"/>
      <c r="B39" s="5"/>
      <c r="C39" s="71" t="s">
        <v>27</v>
      </c>
      <c r="D39" s="71"/>
      <c r="E39" s="71"/>
      <c r="F39" s="71"/>
      <c r="G39" s="71"/>
      <c r="H39" s="71"/>
      <c r="I39" s="71"/>
      <c r="J39" s="44">
        <f>J26-J37</f>
        <v>510298195447.3899</v>
      </c>
      <c r="K39" s="44">
        <f>K26-K37</f>
        <v>451366224411.42993</v>
      </c>
      <c r="L39" s="3"/>
    </row>
    <row r="40" spans="1:12" ht="3" customHeight="1">
      <c r="A40" s="3"/>
      <c r="B40" s="5"/>
      <c r="C40" s="71"/>
      <c r="D40" s="71"/>
      <c r="E40" s="71"/>
      <c r="F40" s="71"/>
      <c r="G40" s="71"/>
      <c r="H40" s="71"/>
      <c r="I40" s="71"/>
      <c r="J40" s="35"/>
      <c r="K40" s="35"/>
      <c r="L40" s="3"/>
    </row>
    <row r="41" spans="1:12" ht="13.5" customHeight="1">
      <c r="A41" s="3"/>
      <c r="B41" s="5"/>
      <c r="C41" s="71" t="s">
        <v>28</v>
      </c>
      <c r="D41" s="71"/>
      <c r="E41" s="71"/>
      <c r="F41" s="71"/>
      <c r="G41" s="71"/>
      <c r="H41" s="71"/>
      <c r="I41" s="71"/>
      <c r="J41" s="41"/>
      <c r="K41" s="41"/>
      <c r="L41" s="3"/>
    </row>
    <row r="42" spans="1:12" ht="13.5" customHeight="1">
      <c r="A42" s="3"/>
      <c r="B42" s="5"/>
      <c r="C42" s="63" t="s">
        <v>6</v>
      </c>
      <c r="D42" s="63"/>
      <c r="E42" s="63"/>
      <c r="F42" s="63"/>
      <c r="G42" s="63"/>
      <c r="H42" s="63"/>
      <c r="I42" s="63"/>
      <c r="J42" s="41"/>
      <c r="K42" s="41"/>
      <c r="L42" s="3"/>
    </row>
    <row r="43" spans="1:12" ht="13.5" customHeight="1">
      <c r="A43" s="3"/>
      <c r="B43" s="5"/>
      <c r="C43" s="22"/>
      <c r="D43" s="64" t="s">
        <v>68</v>
      </c>
      <c r="E43" s="64"/>
      <c r="F43" s="64"/>
      <c r="G43" s="64"/>
      <c r="H43" s="64"/>
      <c r="I43" s="80"/>
      <c r="J43" s="42">
        <v>0</v>
      </c>
      <c r="K43" s="42">
        <v>0</v>
      </c>
      <c r="L43" s="3"/>
    </row>
    <row r="44" spans="1:12" ht="3" customHeight="1">
      <c r="A44" s="3"/>
      <c r="B44" s="5"/>
      <c r="C44" s="12"/>
      <c r="D44" s="23"/>
      <c r="E44" s="23"/>
      <c r="F44" s="23"/>
      <c r="G44" s="23"/>
      <c r="H44" s="23"/>
      <c r="I44" s="12"/>
      <c r="J44" s="36">
        <v>0</v>
      </c>
      <c r="K44" s="36"/>
      <c r="L44" s="3"/>
    </row>
    <row r="45" spans="1:12" ht="13.5" customHeight="1">
      <c r="A45" s="3"/>
      <c r="B45" s="5"/>
      <c r="C45" s="12"/>
      <c r="D45" s="23"/>
      <c r="E45" s="70" t="s">
        <v>18</v>
      </c>
      <c r="F45" s="70"/>
      <c r="G45" s="70"/>
      <c r="H45" s="70"/>
      <c r="I45" s="70"/>
      <c r="J45" s="44">
        <f>SUM(J43)</f>
        <v>0</v>
      </c>
      <c r="K45" s="44">
        <f>SUM(K43)</f>
        <v>0</v>
      </c>
      <c r="L45" s="3"/>
    </row>
    <row r="46" spans="1:12" ht="13.5" customHeight="1">
      <c r="A46" s="3"/>
      <c r="B46" s="5"/>
      <c r="C46" s="12"/>
      <c r="D46" s="23"/>
      <c r="E46" s="24"/>
      <c r="F46" s="24"/>
      <c r="G46" s="24"/>
      <c r="H46" s="24"/>
      <c r="I46" s="24"/>
      <c r="J46" s="41"/>
      <c r="K46" s="43"/>
      <c r="L46" s="3"/>
    </row>
    <row r="47" spans="1:12" ht="13.5" customHeight="1">
      <c r="A47" s="3"/>
      <c r="B47" s="5"/>
      <c r="C47" s="63" t="s">
        <v>19</v>
      </c>
      <c r="D47" s="63"/>
      <c r="E47" s="63"/>
      <c r="F47" s="63"/>
      <c r="G47" s="63"/>
      <c r="H47" s="63"/>
      <c r="I47" s="63"/>
      <c r="J47" s="41"/>
      <c r="K47" s="41"/>
      <c r="L47" s="3"/>
    </row>
    <row r="48" spans="1:12" ht="13.5" customHeight="1">
      <c r="A48" s="3"/>
      <c r="B48" s="5"/>
      <c r="C48" s="12"/>
      <c r="D48" s="64" t="s">
        <v>47</v>
      </c>
      <c r="E48" s="64"/>
      <c r="F48" s="64"/>
      <c r="G48" s="64"/>
      <c r="H48" s="64"/>
      <c r="I48" s="64"/>
      <c r="J48" s="42">
        <v>6847473000</v>
      </c>
      <c r="K48" s="43">
        <v>6580683000</v>
      </c>
      <c r="L48" s="3"/>
    </row>
    <row r="49" spans="1:12" ht="13.5" customHeight="1">
      <c r="A49" s="3"/>
      <c r="B49" s="5"/>
      <c r="C49" s="12"/>
      <c r="D49" s="64" t="s">
        <v>46</v>
      </c>
      <c r="E49" s="64"/>
      <c r="F49" s="64"/>
      <c r="G49" s="64"/>
      <c r="H49" s="64"/>
      <c r="I49" s="64"/>
      <c r="J49" s="42">
        <v>60573118446</v>
      </c>
      <c r="K49" s="43">
        <v>85697150770</v>
      </c>
      <c r="L49" s="3"/>
    </row>
    <row r="50" spans="1:12" ht="13.5" customHeight="1">
      <c r="A50" s="3"/>
      <c r="B50" s="5"/>
      <c r="C50" s="12"/>
      <c r="D50" s="64" t="s">
        <v>48</v>
      </c>
      <c r="E50" s="64"/>
      <c r="F50" s="64"/>
      <c r="G50" s="64"/>
      <c r="H50" s="64"/>
      <c r="I50" s="64"/>
      <c r="J50" s="42">
        <v>111366978350</v>
      </c>
      <c r="K50" s="43">
        <v>137920566304</v>
      </c>
      <c r="L50" s="3"/>
    </row>
    <row r="51" spans="1:12" ht="13.5" customHeight="1">
      <c r="A51" s="3"/>
      <c r="B51" s="5"/>
      <c r="C51" s="12"/>
      <c r="D51" s="64" t="s">
        <v>49</v>
      </c>
      <c r="E51" s="64"/>
      <c r="F51" s="64"/>
      <c r="G51" s="64"/>
      <c r="H51" s="64"/>
      <c r="I51" s="64"/>
      <c r="J51" s="42">
        <v>251872485113</v>
      </c>
      <c r="K51" s="43">
        <v>219781736000</v>
      </c>
      <c r="L51" s="3"/>
    </row>
    <row r="52" spans="1:12" ht="13.5" customHeight="1">
      <c r="A52" s="3"/>
      <c r="B52" s="5"/>
      <c r="C52" s="12"/>
      <c r="D52" s="64" t="s">
        <v>50</v>
      </c>
      <c r="E52" s="64"/>
      <c r="F52" s="64"/>
      <c r="G52" s="64"/>
      <c r="H52" s="64"/>
      <c r="I52" s="64"/>
      <c r="J52" s="42">
        <v>3505361150</v>
      </c>
      <c r="K52" s="43">
        <v>1027823705</v>
      </c>
      <c r="L52" s="3"/>
    </row>
    <row r="53" spans="1:12" ht="13.5" customHeight="1">
      <c r="A53" s="3"/>
      <c r="B53" s="5"/>
      <c r="C53" s="12"/>
      <c r="D53" s="64" t="s">
        <v>51</v>
      </c>
      <c r="E53" s="64"/>
      <c r="F53" s="64"/>
      <c r="G53" s="64"/>
      <c r="H53" s="64"/>
      <c r="I53" s="64"/>
      <c r="J53" s="42">
        <v>259325000</v>
      </c>
      <c r="K53" s="43">
        <v>169761600</v>
      </c>
      <c r="L53" s="3"/>
    </row>
    <row r="54" spans="1:12" ht="3" customHeight="1">
      <c r="A54" s="3"/>
      <c r="B54" s="5"/>
      <c r="C54" s="12"/>
      <c r="D54" s="23"/>
      <c r="E54" s="23"/>
      <c r="F54" s="23"/>
      <c r="G54" s="23"/>
      <c r="H54" s="23"/>
      <c r="I54" s="12"/>
      <c r="J54" s="36"/>
      <c r="K54" s="36"/>
      <c r="L54" s="3"/>
    </row>
    <row r="55" spans="1:12" ht="13.5" customHeight="1">
      <c r="A55" s="3"/>
      <c r="B55" s="5"/>
      <c r="C55" s="12"/>
      <c r="D55" s="23"/>
      <c r="E55" s="70" t="s">
        <v>26</v>
      </c>
      <c r="F55" s="70"/>
      <c r="G55" s="70"/>
      <c r="H55" s="70"/>
      <c r="I55" s="70"/>
      <c r="J55" s="44">
        <f>SUM(J48:J53)</f>
        <v>434424741059</v>
      </c>
      <c r="K55" s="55">
        <f>SUM(K48:K54)</f>
        <v>451177721379</v>
      </c>
      <c r="L55" s="3"/>
    </row>
    <row r="56" spans="1:12" ht="3" customHeight="1">
      <c r="A56" s="3"/>
      <c r="B56" s="5"/>
      <c r="C56" s="12"/>
      <c r="D56" s="23"/>
      <c r="E56" s="23"/>
      <c r="F56" s="23"/>
      <c r="G56" s="23"/>
      <c r="H56" s="23"/>
      <c r="I56" s="12"/>
      <c r="J56" s="33"/>
      <c r="K56" s="33"/>
      <c r="L56" s="3"/>
    </row>
    <row r="57" spans="1:12" ht="13.5" customHeight="1">
      <c r="A57" s="3"/>
      <c r="B57" s="5"/>
      <c r="C57" s="71" t="s">
        <v>29</v>
      </c>
      <c r="D57" s="71"/>
      <c r="E57" s="71"/>
      <c r="F57" s="71"/>
      <c r="G57" s="71"/>
      <c r="H57" s="71"/>
      <c r="I57" s="71"/>
      <c r="J57" s="54">
        <f>J45-J55</f>
        <v>-434424741059</v>
      </c>
      <c r="K57" s="32">
        <f>K45-K55</f>
        <v>-451177721379</v>
      </c>
      <c r="L57" s="3"/>
    </row>
    <row r="58" spans="1:12" ht="6.75" customHeight="1">
      <c r="A58" s="3"/>
      <c r="B58" s="5"/>
      <c r="C58" s="71"/>
      <c r="D58" s="71"/>
      <c r="E58" s="71"/>
      <c r="F58" s="71"/>
      <c r="G58" s="71"/>
      <c r="H58" s="71"/>
      <c r="I58" s="71"/>
      <c r="J58" s="35"/>
      <c r="K58" s="35"/>
      <c r="L58" s="3"/>
    </row>
    <row r="59" spans="1:12" ht="13.5" customHeight="1">
      <c r="A59" s="3"/>
      <c r="B59" s="5"/>
      <c r="C59" s="71" t="s">
        <v>30</v>
      </c>
      <c r="D59" s="71"/>
      <c r="E59" s="71"/>
      <c r="F59" s="71"/>
      <c r="G59" s="71"/>
      <c r="H59" s="71"/>
      <c r="I59" s="71"/>
      <c r="J59" s="41"/>
      <c r="K59" s="41"/>
      <c r="L59" s="3"/>
    </row>
    <row r="60" spans="1:12" ht="13.5" customHeight="1">
      <c r="A60" s="3"/>
      <c r="B60" s="5"/>
      <c r="C60" s="70" t="s">
        <v>6</v>
      </c>
      <c r="D60" s="70"/>
      <c r="E60" s="70"/>
      <c r="F60" s="70"/>
      <c r="G60" s="70"/>
      <c r="H60" s="70"/>
      <c r="I60" s="70"/>
      <c r="J60" s="41"/>
      <c r="K60" s="41"/>
      <c r="L60" s="3"/>
    </row>
    <row r="61" spans="1:12" ht="13.5" customHeight="1">
      <c r="A61" s="3"/>
      <c r="B61" s="5"/>
      <c r="C61" s="73" t="s">
        <v>52</v>
      </c>
      <c r="D61" s="73"/>
      <c r="E61" s="73"/>
      <c r="F61" s="73"/>
      <c r="G61" s="73"/>
      <c r="H61" s="73"/>
      <c r="I61" s="73"/>
      <c r="J61" s="42">
        <v>0</v>
      </c>
      <c r="K61" s="42">
        <v>0</v>
      </c>
      <c r="L61" s="3"/>
    </row>
    <row r="62" spans="1:12" ht="13.5" customHeight="1">
      <c r="A62" s="3"/>
      <c r="B62" s="5"/>
      <c r="C62" s="73" t="s">
        <v>53</v>
      </c>
      <c r="D62" s="73"/>
      <c r="E62" s="73"/>
      <c r="F62" s="73"/>
      <c r="G62" s="73"/>
      <c r="H62" s="73"/>
      <c r="I62" s="73"/>
      <c r="J62" s="42">
        <v>0</v>
      </c>
      <c r="K62" s="42">
        <v>0</v>
      </c>
      <c r="L62" s="3"/>
    </row>
    <row r="63" spans="1:12" ht="13.5" customHeight="1">
      <c r="A63" s="3"/>
      <c r="B63" s="5"/>
      <c r="C63" s="73" t="s">
        <v>54</v>
      </c>
      <c r="D63" s="73"/>
      <c r="E63" s="73"/>
      <c r="F63" s="73"/>
      <c r="G63" s="73"/>
      <c r="H63" s="73"/>
      <c r="I63" s="73"/>
      <c r="J63" s="42">
        <v>0</v>
      </c>
      <c r="K63" s="42">
        <v>0</v>
      </c>
      <c r="L63" s="3"/>
    </row>
    <row r="64" spans="1:12" ht="13.5" customHeight="1">
      <c r="A64" s="3"/>
      <c r="B64" s="5"/>
      <c r="C64" s="73" t="s">
        <v>55</v>
      </c>
      <c r="D64" s="73"/>
      <c r="E64" s="73"/>
      <c r="F64" s="73"/>
      <c r="G64" s="73"/>
      <c r="H64" s="73"/>
      <c r="I64" s="73"/>
      <c r="J64" s="42">
        <v>10000000</v>
      </c>
      <c r="K64" s="42">
        <v>0</v>
      </c>
      <c r="L64" s="3"/>
    </row>
    <row r="65" spans="1:12" ht="13.5" customHeight="1">
      <c r="A65" s="3"/>
      <c r="B65" s="5"/>
      <c r="C65" s="73" t="s">
        <v>56</v>
      </c>
      <c r="D65" s="73"/>
      <c r="E65" s="73"/>
      <c r="F65" s="73"/>
      <c r="G65" s="73"/>
      <c r="H65" s="73"/>
      <c r="I65" s="73"/>
      <c r="J65" s="42">
        <v>0</v>
      </c>
      <c r="K65" s="42">
        <v>0</v>
      </c>
      <c r="L65" s="3"/>
    </row>
    <row r="66" spans="1:12" ht="3" customHeight="1">
      <c r="A66" s="3"/>
      <c r="B66" s="5"/>
      <c r="C66" s="73"/>
      <c r="D66" s="73"/>
      <c r="E66" s="73"/>
      <c r="F66" s="73"/>
      <c r="G66" s="73"/>
      <c r="H66" s="73"/>
      <c r="I66" s="73"/>
      <c r="J66" s="40"/>
      <c r="K66" s="40"/>
      <c r="L66" s="3"/>
    </row>
    <row r="67" spans="1:12" ht="13.5" customHeight="1">
      <c r="A67" s="3"/>
      <c r="B67" s="5"/>
      <c r="C67" s="21"/>
      <c r="D67" s="21"/>
      <c r="E67" s="70" t="s">
        <v>18</v>
      </c>
      <c r="F67" s="70"/>
      <c r="G67" s="70"/>
      <c r="H67" s="70"/>
      <c r="I67" s="70"/>
      <c r="J67" s="44">
        <f>SUM(J61:J65)</f>
        <v>10000000</v>
      </c>
      <c r="K67" s="44">
        <f>SUM(K61:K65)</f>
        <v>0</v>
      </c>
      <c r="L67" s="10"/>
    </row>
    <row r="68" spans="1:12" ht="9" customHeight="1">
      <c r="A68" s="3"/>
      <c r="B68" s="17"/>
      <c r="C68" s="18"/>
      <c r="D68" s="18"/>
      <c r="E68" s="18"/>
      <c r="F68" s="18"/>
      <c r="G68" s="18"/>
      <c r="H68" s="18"/>
      <c r="I68" s="18"/>
      <c r="J68" s="37"/>
      <c r="K68" s="37"/>
      <c r="L68" s="3"/>
    </row>
    <row r="69" spans="1:12" ht="9" customHeight="1">
      <c r="A69" s="3"/>
      <c r="B69" s="12"/>
      <c r="C69" s="6"/>
      <c r="D69" s="6"/>
      <c r="E69" s="6"/>
      <c r="F69" s="6"/>
      <c r="G69" s="6"/>
      <c r="H69" s="6"/>
      <c r="I69" s="6"/>
      <c r="J69" s="7"/>
      <c r="K69" s="7"/>
      <c r="L69" s="3"/>
    </row>
    <row r="70" spans="1:12" ht="66" customHeight="1">
      <c r="A70" s="3"/>
      <c r="B70" s="65" t="s">
        <v>62</v>
      </c>
      <c r="C70" s="65"/>
      <c r="D70" s="65"/>
      <c r="E70" s="65"/>
      <c r="F70" s="65"/>
      <c r="G70" s="65"/>
      <c r="H70" s="65"/>
      <c r="I70" s="6"/>
      <c r="J70" s="7"/>
      <c r="K70" s="53" t="s">
        <v>64</v>
      </c>
      <c r="L70" s="3"/>
    </row>
    <row r="71" spans="1:12" ht="13.5" customHeight="1">
      <c r="A71" s="3"/>
      <c r="B71" s="12"/>
      <c r="C71" s="6"/>
      <c r="D71" s="6"/>
      <c r="E71" s="6"/>
      <c r="F71" s="6"/>
      <c r="G71" s="6"/>
      <c r="H71" s="6"/>
      <c r="I71" s="6"/>
      <c r="J71" s="7"/>
      <c r="K71" s="7"/>
      <c r="L71" s="3"/>
    </row>
    <row r="72" spans="1:12" ht="13.5" customHeight="1">
      <c r="A72" s="11"/>
      <c r="B72" s="12"/>
      <c r="C72" s="63" t="s">
        <v>19</v>
      </c>
      <c r="D72" s="63"/>
      <c r="E72" s="63"/>
      <c r="F72" s="63"/>
      <c r="G72" s="63"/>
      <c r="H72" s="63"/>
      <c r="I72" s="63"/>
      <c r="J72" s="41"/>
      <c r="K72" s="41"/>
      <c r="L72" s="3"/>
    </row>
    <row r="73" spans="1:12" ht="13.5" customHeight="1">
      <c r="A73" s="11"/>
      <c r="B73" s="13"/>
      <c r="C73" s="12"/>
      <c r="D73" s="64" t="s">
        <v>31</v>
      </c>
      <c r="E73" s="64"/>
      <c r="F73" s="64"/>
      <c r="G73" s="64"/>
      <c r="H73" s="64"/>
      <c r="I73" s="64"/>
      <c r="J73" s="42">
        <v>16694629138.7</v>
      </c>
      <c r="K73" s="43">
        <v>10000000000</v>
      </c>
      <c r="L73" s="3"/>
    </row>
    <row r="74" spans="1:12" ht="13.5" customHeight="1">
      <c r="A74" s="3"/>
      <c r="B74" s="5"/>
      <c r="C74" s="12"/>
      <c r="D74" s="64" t="s">
        <v>32</v>
      </c>
      <c r="E74" s="64"/>
      <c r="F74" s="64"/>
      <c r="G74" s="64"/>
      <c r="H74" s="64"/>
      <c r="I74" s="64"/>
      <c r="J74" s="42">
        <v>0</v>
      </c>
      <c r="K74" s="43">
        <v>28180340000</v>
      </c>
      <c r="L74" s="3"/>
    </row>
    <row r="75" spans="1:12" ht="13.5" customHeight="1">
      <c r="A75" s="3"/>
      <c r="B75" s="5"/>
      <c r="C75" s="12"/>
      <c r="D75" s="64" t="s">
        <v>33</v>
      </c>
      <c r="E75" s="64"/>
      <c r="F75" s="64"/>
      <c r="G75" s="64"/>
      <c r="H75" s="64"/>
      <c r="I75" s="64"/>
      <c r="J75" s="42">
        <v>1000000000</v>
      </c>
      <c r="K75" s="43">
        <v>1000000000</v>
      </c>
      <c r="L75" s="3"/>
    </row>
    <row r="76" spans="1:12" ht="3" customHeight="1">
      <c r="A76" s="3"/>
      <c r="B76" s="5"/>
      <c r="C76" s="12"/>
      <c r="D76" s="23"/>
      <c r="E76" s="23"/>
      <c r="F76" s="23"/>
      <c r="G76" s="23"/>
      <c r="H76" s="23"/>
      <c r="I76" s="12"/>
      <c r="J76" s="36"/>
      <c r="K76" s="36"/>
      <c r="L76" s="3"/>
    </row>
    <row r="77" spans="1:12" ht="13.5" customHeight="1">
      <c r="A77" s="3"/>
      <c r="B77" s="5"/>
      <c r="C77" s="12"/>
      <c r="D77" s="23"/>
      <c r="E77" s="70" t="s">
        <v>26</v>
      </c>
      <c r="F77" s="70"/>
      <c r="G77" s="70"/>
      <c r="H77" s="70"/>
      <c r="I77" s="70"/>
      <c r="J77" s="44">
        <f>SUM(J73:J75)</f>
        <v>17694629138.7</v>
      </c>
      <c r="K77" s="55">
        <f>SUM(K73:K76)</f>
        <v>39180340000</v>
      </c>
      <c r="L77" s="3"/>
    </row>
    <row r="78" spans="1:12" ht="3" customHeight="1">
      <c r="A78" s="3"/>
      <c r="B78" s="5"/>
      <c r="C78" s="12"/>
      <c r="D78" s="23"/>
      <c r="E78" s="23"/>
      <c r="F78" s="23"/>
      <c r="G78" s="23"/>
      <c r="H78" s="23"/>
      <c r="I78" s="12"/>
      <c r="J78" s="31"/>
      <c r="K78" s="31"/>
      <c r="L78" s="3"/>
    </row>
    <row r="79" spans="1:12" ht="13.5" customHeight="1">
      <c r="A79" s="3"/>
      <c r="B79" s="5"/>
      <c r="C79" s="71" t="s">
        <v>34</v>
      </c>
      <c r="D79" s="71"/>
      <c r="E79" s="71"/>
      <c r="F79" s="71"/>
      <c r="G79" s="71"/>
      <c r="H79" s="71"/>
      <c r="I79" s="71"/>
      <c r="J79" s="54">
        <f>J67-J77</f>
        <v>-17684629138.7</v>
      </c>
      <c r="K79" s="32">
        <f>K67-K77</f>
        <v>-39180340000</v>
      </c>
      <c r="L79" s="3"/>
    </row>
    <row r="80" spans="1:12" ht="6.75" customHeight="1">
      <c r="A80" s="3"/>
      <c r="B80" s="5"/>
      <c r="C80" s="71"/>
      <c r="D80" s="71"/>
      <c r="E80" s="71"/>
      <c r="F80" s="71"/>
      <c r="G80" s="71"/>
      <c r="H80" s="71"/>
      <c r="I80" s="71"/>
      <c r="J80" s="35"/>
      <c r="K80" s="35"/>
      <c r="L80" s="3"/>
    </row>
    <row r="81" spans="1:12" ht="13.5" customHeight="1">
      <c r="A81" s="3"/>
      <c r="B81" s="5"/>
      <c r="C81" s="71" t="s">
        <v>35</v>
      </c>
      <c r="D81" s="71"/>
      <c r="E81" s="71"/>
      <c r="F81" s="71"/>
      <c r="G81" s="71"/>
      <c r="H81" s="71"/>
      <c r="I81" s="71"/>
      <c r="J81" s="41"/>
      <c r="K81" s="41"/>
      <c r="L81" s="3"/>
    </row>
    <row r="82" spans="1:12" ht="13.5" customHeight="1">
      <c r="A82" s="3"/>
      <c r="B82" s="5"/>
      <c r="C82" s="63" t="s">
        <v>6</v>
      </c>
      <c r="D82" s="63"/>
      <c r="E82" s="63"/>
      <c r="F82" s="63"/>
      <c r="G82" s="63"/>
      <c r="H82" s="63"/>
      <c r="I82" s="63"/>
      <c r="J82" s="41"/>
      <c r="K82" s="41"/>
      <c r="L82" s="3"/>
    </row>
    <row r="83" spans="1:12" ht="13.5" customHeight="1">
      <c r="A83" s="3"/>
      <c r="B83" s="5"/>
      <c r="C83" s="12"/>
      <c r="D83" s="64" t="s">
        <v>36</v>
      </c>
      <c r="E83" s="64"/>
      <c r="F83" s="64"/>
      <c r="G83" s="64"/>
      <c r="H83" s="64"/>
      <c r="I83" s="64"/>
      <c r="J83" s="42">
        <v>126960911681</v>
      </c>
      <c r="K83" s="46">
        <v>122350168070</v>
      </c>
      <c r="L83" s="3"/>
    </row>
    <row r="84" spans="1:12" ht="13.5" customHeight="1">
      <c r="A84" s="3"/>
      <c r="B84" s="5"/>
      <c r="C84" s="12"/>
      <c r="D84" s="62" t="s">
        <v>69</v>
      </c>
      <c r="E84" s="62"/>
      <c r="F84" s="62"/>
      <c r="G84" s="62"/>
      <c r="H84" s="62"/>
      <c r="I84" s="62"/>
      <c r="J84" s="42">
        <v>222916584</v>
      </c>
      <c r="K84" s="46">
        <v>173928962</v>
      </c>
      <c r="L84" s="3"/>
    </row>
    <row r="85" spans="1:12" ht="3" customHeight="1">
      <c r="A85" s="3"/>
      <c r="B85" s="5"/>
      <c r="C85" s="12"/>
      <c r="D85" s="23"/>
      <c r="E85" s="23"/>
      <c r="F85" s="23"/>
      <c r="G85" s="23"/>
      <c r="H85" s="23"/>
      <c r="I85" s="12"/>
      <c r="J85" s="36"/>
      <c r="K85" s="36"/>
      <c r="L85" s="3"/>
    </row>
    <row r="86" spans="1:12" ht="13.5" customHeight="1">
      <c r="A86" s="3"/>
      <c r="B86" s="5"/>
      <c r="C86" s="12"/>
      <c r="D86" s="23"/>
      <c r="E86" s="70" t="s">
        <v>18</v>
      </c>
      <c r="F86" s="70"/>
      <c r="G86" s="70"/>
      <c r="H86" s="70"/>
      <c r="I86" s="70"/>
      <c r="J86" s="44">
        <f>SUM(J83:J84)</f>
        <v>127183828265</v>
      </c>
      <c r="K86" s="56">
        <f>SUM(K83:K84)</f>
        <v>122524097032</v>
      </c>
      <c r="L86" s="3"/>
    </row>
    <row r="87" spans="1:12" ht="13.5" customHeight="1">
      <c r="A87" s="3"/>
      <c r="B87" s="5"/>
      <c r="C87" s="63" t="s">
        <v>19</v>
      </c>
      <c r="D87" s="63"/>
      <c r="E87" s="63"/>
      <c r="F87" s="63"/>
      <c r="G87" s="63"/>
      <c r="H87" s="63"/>
      <c r="I87" s="63"/>
      <c r="J87" s="35"/>
      <c r="K87" s="35"/>
      <c r="L87" s="3"/>
    </row>
    <row r="88" spans="1:12" ht="13.5" customHeight="1">
      <c r="A88" s="3"/>
      <c r="B88" s="5"/>
      <c r="C88" s="12"/>
      <c r="D88" s="64" t="s">
        <v>37</v>
      </c>
      <c r="E88" s="64"/>
      <c r="F88" s="64"/>
      <c r="G88" s="64"/>
      <c r="H88" s="64"/>
      <c r="I88" s="64"/>
      <c r="J88" s="42">
        <v>126960911681</v>
      </c>
      <c r="K88" s="46">
        <v>122350168070</v>
      </c>
      <c r="L88" s="3"/>
    </row>
    <row r="89" spans="1:12" ht="13.5" customHeight="1">
      <c r="A89" s="3"/>
      <c r="B89" s="5"/>
      <c r="C89" s="12"/>
      <c r="D89" s="62" t="s">
        <v>70</v>
      </c>
      <c r="E89" s="62"/>
      <c r="F89" s="62"/>
      <c r="G89" s="62"/>
      <c r="H89" s="62"/>
      <c r="I89" s="62"/>
      <c r="J89" s="42">
        <v>690000</v>
      </c>
      <c r="K89" s="46">
        <v>222916584</v>
      </c>
      <c r="L89" s="3"/>
    </row>
    <row r="90" spans="1:12" ht="3" customHeight="1">
      <c r="A90" s="3"/>
      <c r="B90" s="5"/>
      <c r="C90" s="12"/>
      <c r="D90" s="23"/>
      <c r="E90" s="23"/>
      <c r="F90" s="23"/>
      <c r="G90" s="23"/>
      <c r="H90" s="23"/>
      <c r="I90" s="12"/>
      <c r="J90" s="36"/>
      <c r="K90" s="36"/>
      <c r="L90" s="3"/>
    </row>
    <row r="91" spans="1:12" ht="13.5" customHeight="1">
      <c r="A91" s="3"/>
      <c r="B91" s="5"/>
      <c r="C91" s="12"/>
      <c r="D91" s="23"/>
      <c r="E91" s="70" t="s">
        <v>26</v>
      </c>
      <c r="F91" s="70"/>
      <c r="G91" s="70"/>
      <c r="H91" s="70"/>
      <c r="I91" s="70"/>
      <c r="J91" s="44">
        <f>SUM(J88:J89)</f>
        <v>126961601681</v>
      </c>
      <c r="K91" s="55">
        <f>SUM(K88:K89)</f>
        <v>122573084654</v>
      </c>
      <c r="L91" s="3"/>
    </row>
    <row r="92" spans="1:12" ht="3" customHeight="1">
      <c r="A92" s="3"/>
      <c r="B92" s="5"/>
      <c r="C92" s="12"/>
      <c r="D92" s="23"/>
      <c r="E92" s="23"/>
      <c r="F92" s="23"/>
      <c r="G92" s="23"/>
      <c r="H92" s="23"/>
      <c r="I92" s="12"/>
      <c r="J92" s="33"/>
      <c r="K92" s="33"/>
      <c r="L92" s="3"/>
    </row>
    <row r="93" spans="1:12" ht="13.5" customHeight="1">
      <c r="A93" s="3"/>
      <c r="B93" s="5"/>
      <c r="C93" s="71" t="s">
        <v>38</v>
      </c>
      <c r="D93" s="71"/>
      <c r="E93" s="71"/>
      <c r="F93" s="71"/>
      <c r="G93" s="71"/>
      <c r="H93" s="71"/>
      <c r="I93" s="71"/>
      <c r="J93" s="44">
        <f>J86-J91</f>
        <v>222226584</v>
      </c>
      <c r="K93" s="32">
        <f>K86-K91</f>
        <v>-48987622</v>
      </c>
      <c r="L93" s="3"/>
    </row>
    <row r="94" spans="1:12" ht="6.75" customHeight="1">
      <c r="A94" s="3"/>
      <c r="B94" s="5"/>
      <c r="C94" s="71"/>
      <c r="D94" s="71"/>
      <c r="E94" s="71"/>
      <c r="F94" s="71"/>
      <c r="G94" s="71"/>
      <c r="H94" s="71"/>
      <c r="I94" s="71"/>
      <c r="J94" s="35"/>
      <c r="K94" s="35"/>
      <c r="L94" s="3"/>
    </row>
    <row r="95" spans="1:12" ht="13.5" customHeight="1">
      <c r="A95" s="3"/>
      <c r="B95" s="5"/>
      <c r="C95" s="12"/>
      <c r="D95" s="69" t="s">
        <v>39</v>
      </c>
      <c r="E95" s="69"/>
      <c r="F95" s="69"/>
      <c r="G95" s="69"/>
      <c r="H95" s="69"/>
      <c r="I95" s="69"/>
      <c r="J95" s="47">
        <f>J39+J57+J79+J93</f>
        <v>58411051833.689896</v>
      </c>
      <c r="K95" s="50">
        <f>K39+K57+K79+K93</f>
        <v>-39040824589.57007</v>
      </c>
      <c r="L95" s="3"/>
    </row>
    <row r="96" spans="1:12" ht="13.5" customHeight="1">
      <c r="A96" s="3"/>
      <c r="B96" s="5"/>
      <c r="C96" s="12"/>
      <c r="D96" s="25"/>
      <c r="E96" s="69" t="s">
        <v>57</v>
      </c>
      <c r="F96" s="69"/>
      <c r="G96" s="69"/>
      <c r="H96" s="69"/>
      <c r="I96" s="69"/>
      <c r="J96" s="57">
        <v>120938933301.73</v>
      </c>
      <c r="K96" s="48">
        <v>159979757891.3</v>
      </c>
      <c r="L96" s="3"/>
    </row>
    <row r="97" spans="1:12" ht="13.5" customHeight="1">
      <c r="A97" s="3"/>
      <c r="B97" s="5"/>
      <c r="C97" s="12"/>
      <c r="D97" s="26"/>
      <c r="E97" s="72" t="s">
        <v>58</v>
      </c>
      <c r="F97" s="72"/>
      <c r="G97" s="72"/>
      <c r="H97" s="72"/>
      <c r="I97" s="72"/>
      <c r="J97" s="49">
        <v>179349985135.42</v>
      </c>
      <c r="K97" s="58">
        <v>120938933301.73</v>
      </c>
      <c r="L97" s="3"/>
    </row>
    <row r="98" spans="1:12" ht="13.5" customHeight="1">
      <c r="A98" s="3"/>
      <c r="B98" s="5"/>
      <c r="C98" s="12"/>
      <c r="D98" s="25" t="s">
        <v>41</v>
      </c>
      <c r="E98" s="69" t="s">
        <v>59</v>
      </c>
      <c r="F98" s="69"/>
      <c r="G98" s="69"/>
      <c r="H98" s="69"/>
      <c r="I98" s="69"/>
      <c r="J98" s="49">
        <v>3048516.29</v>
      </c>
      <c r="K98" s="58">
        <v>240694818.05</v>
      </c>
      <c r="L98" s="3"/>
    </row>
    <row r="99" spans="1:12" ht="13.5" customHeight="1">
      <c r="A99" s="3"/>
      <c r="B99" s="5"/>
      <c r="C99" s="12"/>
      <c r="D99" s="26" t="s">
        <v>42</v>
      </c>
      <c r="E99" s="69" t="s">
        <v>60</v>
      </c>
      <c r="F99" s="69"/>
      <c r="G99" s="69"/>
      <c r="H99" s="69"/>
      <c r="I99" s="69"/>
      <c r="J99" s="49">
        <v>1902713057</v>
      </c>
      <c r="K99" s="58">
        <v>124824885.55</v>
      </c>
      <c r="L99" s="3"/>
    </row>
    <row r="100" spans="1:12" ht="13.5" customHeight="1">
      <c r="A100" s="3"/>
      <c r="B100" s="5"/>
      <c r="C100" s="12"/>
      <c r="D100" s="25" t="s">
        <v>43</v>
      </c>
      <c r="E100" s="69" t="s">
        <v>61</v>
      </c>
      <c r="F100" s="69"/>
      <c r="G100" s="69"/>
      <c r="H100" s="69"/>
      <c r="I100" s="69"/>
      <c r="J100" s="49">
        <v>15266176782.3</v>
      </c>
      <c r="K100" s="58">
        <v>2790083890.5</v>
      </c>
      <c r="L100" s="3"/>
    </row>
    <row r="101" spans="1:12" ht="3" customHeight="1">
      <c r="A101" s="3"/>
      <c r="B101" s="5"/>
      <c r="C101" s="12"/>
      <c r="D101" s="25"/>
      <c r="E101" s="25"/>
      <c r="F101" s="25"/>
      <c r="G101" s="25"/>
      <c r="H101" s="25"/>
      <c r="I101" s="25"/>
      <c r="J101" s="51"/>
      <c r="K101" s="59"/>
      <c r="L101" s="3"/>
    </row>
    <row r="102" spans="1:12" ht="13.5" customHeight="1">
      <c r="A102" s="3"/>
      <c r="B102" s="15"/>
      <c r="C102" s="27"/>
      <c r="D102" s="28"/>
      <c r="E102" s="66" t="s">
        <v>40</v>
      </c>
      <c r="F102" s="67"/>
      <c r="G102" s="67"/>
      <c r="H102" s="67"/>
      <c r="I102" s="68"/>
      <c r="J102" s="52">
        <f>SUM(J97:J100)</f>
        <v>196521923491.01</v>
      </c>
      <c r="K102" s="56">
        <f>SUM(K97:K100)</f>
        <v>124094536895.83</v>
      </c>
      <c r="L102" s="3"/>
    </row>
    <row r="103" spans="2:11" ht="13.5" customHeight="1">
      <c r="B103" s="3"/>
      <c r="C103" s="7"/>
      <c r="D103" s="14"/>
      <c r="E103" s="14"/>
      <c r="F103" s="14"/>
      <c r="G103" s="14"/>
      <c r="H103" s="14"/>
      <c r="I103" s="14"/>
      <c r="J103" s="8"/>
      <c r="K103" s="8"/>
    </row>
    <row r="104" spans="3:11" ht="13.5" customHeight="1">
      <c r="C104" s="9"/>
      <c r="D104" s="14"/>
      <c r="E104" s="14"/>
      <c r="F104" s="14"/>
      <c r="G104" s="14"/>
      <c r="H104" s="14"/>
      <c r="I104" s="14"/>
      <c r="J104" s="8"/>
      <c r="K104" s="8"/>
    </row>
    <row r="105" spans="3:11" ht="13.5" customHeight="1">
      <c r="C105" s="9"/>
      <c r="D105" s="9"/>
      <c r="E105" s="9"/>
      <c r="F105" s="9"/>
      <c r="G105" s="9"/>
      <c r="H105" s="9"/>
      <c r="I105" s="9"/>
      <c r="J105" s="78" t="s">
        <v>44</v>
      </c>
      <c r="K105" s="78"/>
    </row>
    <row r="106" spans="3:11" ht="60" customHeight="1">
      <c r="C106" s="9"/>
      <c r="D106" s="9"/>
      <c r="E106" s="9"/>
      <c r="F106" s="9"/>
      <c r="G106" s="9"/>
      <c r="H106" s="9"/>
      <c r="I106" s="9"/>
      <c r="J106" s="9"/>
      <c r="K106" s="16"/>
    </row>
    <row r="107" spans="3:11" ht="13.5" customHeight="1">
      <c r="C107" s="9"/>
      <c r="D107" s="9"/>
      <c r="E107" s="9"/>
      <c r="F107" s="9"/>
      <c r="G107" s="9"/>
      <c r="H107" s="9"/>
      <c r="I107" s="9"/>
      <c r="J107" s="78" t="s">
        <v>45</v>
      </c>
      <c r="K107" s="78"/>
    </row>
    <row r="108" spans="9:11" ht="409.5" customHeight="1">
      <c r="I108" s="20"/>
      <c r="J108" s="20"/>
      <c r="K108" s="20"/>
    </row>
    <row r="109" spans="2:11" ht="42" customHeight="1">
      <c r="B109" s="65" t="s">
        <v>62</v>
      </c>
      <c r="C109" s="65"/>
      <c r="D109" s="65"/>
      <c r="E109" s="65"/>
      <c r="F109" s="65"/>
      <c r="G109" s="65"/>
      <c r="H109" s="65"/>
      <c r="I109" s="61"/>
      <c r="J109" s="61"/>
      <c r="K109" s="60" t="s">
        <v>63</v>
      </c>
    </row>
    <row r="110" ht="11.25" customHeight="1"/>
    <row r="118" ht="12.75" customHeight="1">
      <c r="N118" s="19"/>
    </row>
  </sheetData>
  <sheetProtection/>
  <mergeCells count="79">
    <mergeCell ref="J105:K105"/>
    <mergeCell ref="J107:K107"/>
    <mergeCell ref="D35:I35"/>
    <mergeCell ref="E37:I37"/>
    <mergeCell ref="D43:I43"/>
    <mergeCell ref="C39:I40"/>
    <mergeCell ref="C41:I41"/>
    <mergeCell ref="E99:I99"/>
    <mergeCell ref="E86:I86"/>
    <mergeCell ref="D95:I95"/>
    <mergeCell ref="B10:I10"/>
    <mergeCell ref="B70:H70"/>
    <mergeCell ref="D16:I16"/>
    <mergeCell ref="F3:K4"/>
    <mergeCell ref="F5:K5"/>
    <mergeCell ref="F7:K7"/>
    <mergeCell ref="F8:K8"/>
    <mergeCell ref="C12:I12"/>
    <mergeCell ref="C13:I13"/>
    <mergeCell ref="D14:I14"/>
    <mergeCell ref="D15:I15"/>
    <mergeCell ref="D22:I22"/>
    <mergeCell ref="D17:I17"/>
    <mergeCell ref="D18:I18"/>
    <mergeCell ref="D19:I19"/>
    <mergeCell ref="D20:I20"/>
    <mergeCell ref="D21:I21"/>
    <mergeCell ref="D29:I29"/>
    <mergeCell ref="D31:I31"/>
    <mergeCell ref="D23:I23"/>
    <mergeCell ref="D24:I24"/>
    <mergeCell ref="E26:I26"/>
    <mergeCell ref="C27:I27"/>
    <mergeCell ref="D28:I28"/>
    <mergeCell ref="D30:I30"/>
    <mergeCell ref="E98:I98"/>
    <mergeCell ref="D32:I32"/>
    <mergeCell ref="D33:I33"/>
    <mergeCell ref="D34:I34"/>
    <mergeCell ref="C42:I42"/>
    <mergeCell ref="C65:I65"/>
    <mergeCell ref="D75:I75"/>
    <mergeCell ref="C60:I60"/>
    <mergeCell ref="C62:I62"/>
    <mergeCell ref="C66:I66"/>
    <mergeCell ref="D52:I52"/>
    <mergeCell ref="C61:I61"/>
    <mergeCell ref="E45:I45"/>
    <mergeCell ref="C47:I47"/>
    <mergeCell ref="D53:I53"/>
    <mergeCell ref="D84:I84"/>
    <mergeCell ref="D48:I48"/>
    <mergeCell ref="D51:I51"/>
    <mergeCell ref="E55:I55"/>
    <mergeCell ref="D74:I74"/>
    <mergeCell ref="D49:I49"/>
    <mergeCell ref="D50:I50"/>
    <mergeCell ref="C79:I80"/>
    <mergeCell ref="C57:I58"/>
    <mergeCell ref="C59:I59"/>
    <mergeCell ref="C82:I82"/>
    <mergeCell ref="C63:I63"/>
    <mergeCell ref="C64:I64"/>
    <mergeCell ref="D83:I83"/>
    <mergeCell ref="C72:I72"/>
    <mergeCell ref="D73:I73"/>
    <mergeCell ref="E67:I67"/>
    <mergeCell ref="C81:I81"/>
    <mergeCell ref="E77:I77"/>
    <mergeCell ref="D89:I89"/>
    <mergeCell ref="C87:I87"/>
    <mergeCell ref="D88:I88"/>
    <mergeCell ref="B109:H109"/>
    <mergeCell ref="E102:I102"/>
    <mergeCell ref="E100:I100"/>
    <mergeCell ref="E91:I91"/>
    <mergeCell ref="C93:I94"/>
    <mergeCell ref="E96:I96"/>
    <mergeCell ref="E97:I97"/>
  </mergeCells>
  <printOptions/>
  <pageMargins left="0.35433070866141736" right="0.15748031496062992" top="0.35433070866141736" bottom="0.35433070866141736" header="0" footer="0"/>
  <pageSetup fitToHeight="0" fitToWidth="0" horizontalDpi="600" verticalDpi="600" orientation="portrait" paperSize="5" scale="99" r:id="rId2"/>
  <rowBreaks count="1" manualBreakCount="1">
    <brk id="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simda</cp:lastModifiedBy>
  <cp:lastPrinted>2014-05-08T14:35:36Z</cp:lastPrinted>
  <dcterms:modified xsi:type="dcterms:W3CDTF">2014-05-10T19:19:34Z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9BEA2497F639C517C109DF9D3D8A72A06A11D7ED7919DC0FB36AD86A9F810E26977B36CD805811F7EE1CDFCE9C3F429D709931577284DCBAC6729103794A932EB6BD0B1CB2CFA6717DDD14A5FBB996C027AD7BD2E1B0457341DF4491F891A681E9443A734361CD07C3C85B968AA4B2781C480C6F43D1F40327C3705EC1E31BD</vt:lpwstr>
  </property>
  <property fmtid="{D5CDD505-2E9C-101B-9397-08002B2CF9AE}" pid="7" name="Business Objects Context Information5">
    <vt:lpwstr>50C03C73E6428C97D5F0C6665B9D4834574487AA0A92732A5BA4D801D45F696678E12012FD0D1B4C259E56FABCA025E97ED89B9F5A7155C4F32D8A5EB37857E3A6B729B5D318885761D12715662C3AFB46B1237A748A4FC1A21493086ACC5D2654EBD93C99186B449EBF63BBA7B48537D1A7967A9867C9473FE2619FFFAE33F</vt:lpwstr>
  </property>
  <property fmtid="{D5CDD505-2E9C-101B-9397-08002B2CF9AE}" pid="8" name="Business Objects Context Information6">
    <vt:lpwstr>F89D756173B805990C8C5963F625ED859B6490201F2E32BB2701DF26EA8C6C975C10A0C61FFB27A6EF140B585631BEB682578801</vt:lpwstr>
  </property>
</Properties>
</file>